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31" windowWidth="7755" windowHeight="8940" activeTab="0"/>
  </bookViews>
  <sheets>
    <sheet name="成績一覧表・躍進賞" sheetId="1" r:id="rId1"/>
    <sheet name="Sheet2" sheetId="2" r:id="rId2"/>
    <sheet name="Sheet3" sheetId="3" r:id="rId3"/>
  </sheets>
  <definedNames>
    <definedName name="_xlnm._FilterDatabase" localSheetId="0" hidden="1">'成績一覧表・躍進賞'!$A$3:$X$49</definedName>
    <definedName name="_xlnm.Print_Area" localSheetId="0">'成績一覧表・躍進賞'!$A$1:$X$50</definedName>
  </definedNames>
  <calcPr fullCalcOnLoad="1"/>
</workbook>
</file>

<file path=xl/sharedStrings.xml><?xml version="1.0" encoding="utf-8"?>
<sst xmlns="http://schemas.openxmlformats.org/spreadsheetml/2006/main" count="92" uniqueCount="61">
  <si>
    <t>競技＼校区</t>
  </si>
  <si>
    <t>代陽</t>
  </si>
  <si>
    <t>八代</t>
  </si>
  <si>
    <t>太田郷</t>
  </si>
  <si>
    <t>植柳</t>
  </si>
  <si>
    <t>麦島</t>
  </si>
  <si>
    <t>松高</t>
  </si>
  <si>
    <t>八千把</t>
  </si>
  <si>
    <t>高田</t>
  </si>
  <si>
    <t>金剛</t>
  </si>
  <si>
    <t>郡築</t>
  </si>
  <si>
    <t>宮地</t>
  </si>
  <si>
    <t>昭和</t>
  </si>
  <si>
    <t>得点</t>
  </si>
  <si>
    <t>水泳</t>
  </si>
  <si>
    <t>相撲</t>
  </si>
  <si>
    <t>軟式野球</t>
  </si>
  <si>
    <t>ソフトテニス</t>
  </si>
  <si>
    <t>バレーボール</t>
  </si>
  <si>
    <t>卓球</t>
  </si>
  <si>
    <t>柔道</t>
  </si>
  <si>
    <t>剣道</t>
  </si>
  <si>
    <t>弓道</t>
  </si>
  <si>
    <t>ソフトボール</t>
  </si>
  <si>
    <t>サッカー</t>
  </si>
  <si>
    <t>バドミントン</t>
  </si>
  <si>
    <t>バスケットボール</t>
  </si>
  <si>
    <t>銃剣道</t>
  </si>
  <si>
    <t>空手道</t>
  </si>
  <si>
    <t>ゲートボール</t>
  </si>
  <si>
    <t>陸上</t>
  </si>
  <si>
    <t>テニス</t>
  </si>
  <si>
    <t>ハンドボール</t>
  </si>
  <si>
    <t>ボウリング</t>
  </si>
  <si>
    <t>ゴルフ</t>
  </si>
  <si>
    <t>登山</t>
  </si>
  <si>
    <t>男子計</t>
  </si>
  <si>
    <t>男子順位</t>
  </si>
  <si>
    <t>女子計</t>
  </si>
  <si>
    <t>女子順位</t>
  </si>
  <si>
    <t>総合計</t>
  </si>
  <si>
    <t>総合順位</t>
  </si>
  <si>
    <t>宮地東</t>
  </si>
  <si>
    <t>龍峯</t>
  </si>
  <si>
    <t>日奈久</t>
  </si>
  <si>
    <t>二見</t>
  </si>
  <si>
    <t>坂本</t>
  </si>
  <si>
    <t>千丁</t>
  </si>
  <si>
    <t>鏡</t>
  </si>
  <si>
    <t>東陽</t>
  </si>
  <si>
    <t>泉</t>
  </si>
  <si>
    <t>参加校区</t>
  </si>
  <si>
    <t>グラウンド・ゴルフ</t>
  </si>
  <si>
    <t>前年度成績</t>
  </si>
  <si>
    <t>対前年比率</t>
  </si>
  <si>
    <t>躍進賞</t>
  </si>
  <si>
    <t>競技　＼　校区</t>
  </si>
  <si>
    <t>インディアカ</t>
  </si>
  <si>
    <t>インディアカ</t>
  </si>
  <si>
    <t>前年度順位</t>
  </si>
  <si>
    <t>第１１回八代市民体育祭成績一覧表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</si>
</sst>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  <numFmt numFmtId="179" formatCode="0.0_ "/>
    <numFmt numFmtId="180" formatCode="0.00_ "/>
    <numFmt numFmtId="181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明朝"/>
      <family val="1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3" fillId="32" borderId="10" xfId="0" applyNumberFormat="1" applyFont="1" applyFill="1" applyBorder="1" applyAlignment="1" quotePrefix="1">
      <alignment vertical="center"/>
    </xf>
    <xf numFmtId="176" fontId="3" fillId="32" borderId="1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32" borderId="10" xfId="48" applyNumberFormat="1" applyFont="1" applyFill="1" applyBorder="1" applyAlignment="1" quotePrefix="1">
      <alignment vertical="center"/>
    </xf>
    <xf numFmtId="0" fontId="5" fillId="4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 quotePrefix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4" borderId="10" xfId="0" applyNumberFormat="1" applyFont="1" applyFill="1" applyBorder="1" applyAlignment="1" quotePrefix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179" fontId="3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181" fontId="3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7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70" zoomScaleSheetLayoutView="70" zoomScalePageLayoutView="0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7" sqref="H47"/>
    </sheetView>
  </sheetViews>
  <sheetFormatPr defaultColWidth="5.875" defaultRowHeight="19.5" customHeight="1"/>
  <cols>
    <col min="1" max="1" width="21.25390625" style="2" bestFit="1" customWidth="1"/>
    <col min="2" max="24" width="8.625" style="2" customWidth="1"/>
    <col min="25" max="16384" width="5.875" style="2" customWidth="1"/>
  </cols>
  <sheetData>
    <row r="1" spans="1:24" ht="19.5" customHeight="1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3" spans="1:24" ht="19.5" customHeight="1">
      <c r="A3" s="19" t="s">
        <v>56</v>
      </c>
      <c r="B3" s="20" t="s">
        <v>1</v>
      </c>
      <c r="C3" s="21" t="s">
        <v>2</v>
      </c>
      <c r="D3" s="22" t="s">
        <v>3</v>
      </c>
      <c r="E3" s="20" t="s">
        <v>4</v>
      </c>
      <c r="F3" s="22" t="s">
        <v>5</v>
      </c>
      <c r="G3" s="21" t="s">
        <v>6</v>
      </c>
      <c r="H3" s="22" t="s">
        <v>7</v>
      </c>
      <c r="I3" s="21" t="s">
        <v>8</v>
      </c>
      <c r="J3" s="22" t="s">
        <v>9</v>
      </c>
      <c r="K3" s="20" t="s">
        <v>10</v>
      </c>
      <c r="L3" s="22" t="s">
        <v>11</v>
      </c>
      <c r="M3" s="21" t="s">
        <v>42</v>
      </c>
      <c r="N3" s="22" t="s">
        <v>12</v>
      </c>
      <c r="O3" s="21" t="s">
        <v>43</v>
      </c>
      <c r="P3" s="22" t="s">
        <v>44</v>
      </c>
      <c r="Q3" s="21" t="s">
        <v>45</v>
      </c>
      <c r="R3" s="21" t="s">
        <v>46</v>
      </c>
      <c r="S3" s="21" t="s">
        <v>47</v>
      </c>
      <c r="T3" s="21" t="s">
        <v>48</v>
      </c>
      <c r="U3" s="21" t="s">
        <v>49</v>
      </c>
      <c r="V3" s="21" t="s">
        <v>50</v>
      </c>
      <c r="W3" s="23" t="s">
        <v>51</v>
      </c>
      <c r="X3" s="24" t="s">
        <v>13</v>
      </c>
    </row>
    <row r="4" spans="1:24" s="14" customFormat="1" ht="19.5" customHeight="1">
      <c r="A4" s="31" t="s">
        <v>14</v>
      </c>
      <c r="B4" s="13">
        <v>15.5</v>
      </c>
      <c r="C4" s="13">
        <v>15.5</v>
      </c>
      <c r="D4" s="13">
        <v>21</v>
      </c>
      <c r="E4" s="13">
        <v>13</v>
      </c>
      <c r="F4" s="13">
        <v>17</v>
      </c>
      <c r="G4" s="13">
        <v>13</v>
      </c>
      <c r="H4" s="13">
        <v>18</v>
      </c>
      <c r="I4" s="13">
        <v>11</v>
      </c>
      <c r="J4" s="13">
        <v>20</v>
      </c>
      <c r="K4" s="13"/>
      <c r="L4" s="13"/>
      <c r="M4" s="13"/>
      <c r="N4" s="13"/>
      <c r="O4" s="13"/>
      <c r="P4" s="13"/>
      <c r="Q4" s="13"/>
      <c r="R4" s="13"/>
      <c r="S4" s="13">
        <v>19</v>
      </c>
      <c r="T4" s="13">
        <v>13</v>
      </c>
      <c r="U4" s="13"/>
      <c r="V4" s="13"/>
      <c r="W4" s="12">
        <f>COUNT(B4:V4)</f>
        <v>11</v>
      </c>
      <c r="X4" s="12">
        <f>SUM(B4:V4)</f>
        <v>176</v>
      </c>
    </row>
    <row r="5" spans="1:24" s="14" customFormat="1" ht="19.5" customHeight="1">
      <c r="A5" s="31" t="s">
        <v>15</v>
      </c>
      <c r="B5" s="13"/>
      <c r="C5" s="13"/>
      <c r="D5" s="13"/>
      <c r="E5" s="13"/>
      <c r="F5" s="13"/>
      <c r="G5" s="13"/>
      <c r="H5" s="13">
        <v>21</v>
      </c>
      <c r="I5" s="13"/>
      <c r="J5" s="13">
        <v>19</v>
      </c>
      <c r="K5" s="13"/>
      <c r="L5" s="13"/>
      <c r="M5" s="13"/>
      <c r="N5" s="13"/>
      <c r="O5" s="13">
        <v>18</v>
      </c>
      <c r="P5" s="13"/>
      <c r="Q5" s="13"/>
      <c r="R5" s="13"/>
      <c r="S5" s="13"/>
      <c r="T5" s="13"/>
      <c r="U5" s="13">
        <v>20</v>
      </c>
      <c r="V5" s="13"/>
      <c r="W5" s="12">
        <f aca="true" t="shared" si="0" ref="W5:W27">COUNT(B5:V5)</f>
        <v>4</v>
      </c>
      <c r="X5" s="12">
        <f aca="true" t="shared" si="1" ref="X5:X26">SUM(B5:V5)</f>
        <v>78</v>
      </c>
    </row>
    <row r="6" spans="1:24" s="14" customFormat="1" ht="19.5" customHeight="1">
      <c r="A6" s="31" t="s">
        <v>16</v>
      </c>
      <c r="B6" s="13">
        <v>10.5</v>
      </c>
      <c r="C6" s="13">
        <v>10.5</v>
      </c>
      <c r="D6" s="13">
        <v>15.5</v>
      </c>
      <c r="E6" s="13">
        <v>15.5</v>
      </c>
      <c r="F6" s="13">
        <v>10.5</v>
      </c>
      <c r="G6" s="13">
        <v>18.5</v>
      </c>
      <c r="H6" s="13">
        <v>21</v>
      </c>
      <c r="I6" s="13"/>
      <c r="J6" s="13">
        <v>15.5</v>
      </c>
      <c r="K6" s="13">
        <v>20</v>
      </c>
      <c r="L6" s="13">
        <v>10.5</v>
      </c>
      <c r="M6" s="13"/>
      <c r="N6" s="13"/>
      <c r="O6" s="13">
        <v>10.5</v>
      </c>
      <c r="P6" s="13">
        <v>15.5</v>
      </c>
      <c r="Q6" s="13">
        <v>18.5</v>
      </c>
      <c r="R6" s="13"/>
      <c r="S6" s="13"/>
      <c r="T6" s="13">
        <v>10.5</v>
      </c>
      <c r="U6" s="13"/>
      <c r="V6" s="13"/>
      <c r="W6" s="12">
        <f t="shared" si="0"/>
        <v>14</v>
      </c>
      <c r="X6" s="12">
        <f>SUM(B6:V6)</f>
        <v>203</v>
      </c>
    </row>
    <row r="7" spans="1:24" s="14" customFormat="1" ht="19.5" customHeight="1">
      <c r="A7" s="31" t="s">
        <v>17</v>
      </c>
      <c r="B7" s="13"/>
      <c r="C7" s="13">
        <v>14</v>
      </c>
      <c r="D7" s="13">
        <v>19</v>
      </c>
      <c r="E7" s="13"/>
      <c r="F7" s="13"/>
      <c r="G7" s="13">
        <v>20</v>
      </c>
      <c r="H7" s="13">
        <v>21</v>
      </c>
      <c r="I7" s="13"/>
      <c r="J7" s="13"/>
      <c r="K7" s="13">
        <v>15</v>
      </c>
      <c r="L7" s="13">
        <v>17</v>
      </c>
      <c r="M7" s="13"/>
      <c r="N7" s="13"/>
      <c r="O7" s="13"/>
      <c r="P7" s="13"/>
      <c r="Q7" s="13"/>
      <c r="R7" s="13"/>
      <c r="S7" s="13">
        <v>18</v>
      </c>
      <c r="T7" s="13">
        <v>16</v>
      </c>
      <c r="U7" s="13"/>
      <c r="V7" s="13"/>
      <c r="W7" s="12">
        <f t="shared" si="0"/>
        <v>8</v>
      </c>
      <c r="X7" s="12">
        <f t="shared" si="1"/>
        <v>140</v>
      </c>
    </row>
    <row r="8" spans="1:24" s="14" customFormat="1" ht="19.5" customHeight="1">
      <c r="A8" s="31" t="s">
        <v>18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>
        <f t="shared" si="0"/>
        <v>0</v>
      </c>
      <c r="X8" s="12">
        <f>SUM(B8:V8)</f>
        <v>0</v>
      </c>
    </row>
    <row r="9" spans="1:24" s="14" customFormat="1" ht="19.5" customHeight="1">
      <c r="A9" s="31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2">
        <f t="shared" si="0"/>
        <v>0</v>
      </c>
      <c r="X9" s="12">
        <f t="shared" si="1"/>
        <v>0</v>
      </c>
    </row>
    <row r="10" spans="1:24" s="14" customFormat="1" ht="19.5" customHeight="1">
      <c r="A10" s="31" t="s">
        <v>20</v>
      </c>
      <c r="B10" s="13">
        <v>21</v>
      </c>
      <c r="C10" s="13"/>
      <c r="D10" s="13"/>
      <c r="E10" s="13"/>
      <c r="F10" s="13"/>
      <c r="G10" s="13">
        <v>19</v>
      </c>
      <c r="H10" s="13"/>
      <c r="I10" s="13"/>
      <c r="J10" s="13"/>
      <c r="K10" s="13">
        <v>18</v>
      </c>
      <c r="L10" s="13"/>
      <c r="M10" s="13"/>
      <c r="N10" s="13"/>
      <c r="O10" s="13"/>
      <c r="P10" s="13"/>
      <c r="Q10" s="13"/>
      <c r="R10" s="13"/>
      <c r="S10" s="13"/>
      <c r="T10" s="13">
        <v>20</v>
      </c>
      <c r="U10" s="13"/>
      <c r="V10" s="13"/>
      <c r="W10" s="12">
        <f t="shared" si="0"/>
        <v>4</v>
      </c>
      <c r="X10" s="12">
        <f t="shared" si="1"/>
        <v>78</v>
      </c>
    </row>
    <row r="11" spans="1:24" s="14" customFormat="1" ht="19.5" customHeight="1">
      <c r="A11" s="31" t="s">
        <v>21</v>
      </c>
      <c r="B11" s="13">
        <v>17</v>
      </c>
      <c r="C11" s="13"/>
      <c r="D11" s="13">
        <v>20</v>
      </c>
      <c r="E11" s="13"/>
      <c r="F11" s="13"/>
      <c r="G11" s="13">
        <v>21</v>
      </c>
      <c r="H11" s="13"/>
      <c r="I11" s="13">
        <v>19</v>
      </c>
      <c r="J11" s="13"/>
      <c r="K11" s="13">
        <v>15</v>
      </c>
      <c r="L11" s="13"/>
      <c r="M11" s="13"/>
      <c r="N11" s="13"/>
      <c r="O11" s="13"/>
      <c r="P11" s="13"/>
      <c r="Q11" s="13"/>
      <c r="R11" s="13"/>
      <c r="S11" s="13">
        <v>17</v>
      </c>
      <c r="T11" s="13">
        <v>17</v>
      </c>
      <c r="U11" s="13"/>
      <c r="V11" s="13"/>
      <c r="W11" s="12">
        <f t="shared" si="0"/>
        <v>7</v>
      </c>
      <c r="X11" s="12">
        <f t="shared" si="1"/>
        <v>126</v>
      </c>
    </row>
    <row r="12" spans="1:24" s="14" customFormat="1" ht="19.5" customHeight="1">
      <c r="A12" s="31" t="s">
        <v>22</v>
      </c>
      <c r="B12" s="13">
        <v>15</v>
      </c>
      <c r="C12" s="13">
        <v>13</v>
      </c>
      <c r="D12" s="13">
        <v>19</v>
      </c>
      <c r="E12" s="13"/>
      <c r="F12" s="13">
        <v>21</v>
      </c>
      <c r="G12" s="13">
        <v>16</v>
      </c>
      <c r="H12" s="13">
        <v>14</v>
      </c>
      <c r="I12" s="13">
        <v>17</v>
      </c>
      <c r="J12" s="13"/>
      <c r="K12" s="13">
        <v>18</v>
      </c>
      <c r="L12" s="13"/>
      <c r="M12" s="13"/>
      <c r="N12" s="13"/>
      <c r="O12" s="13"/>
      <c r="P12" s="13"/>
      <c r="Q12" s="13"/>
      <c r="R12" s="13"/>
      <c r="S12" s="13"/>
      <c r="T12" s="13">
        <v>20</v>
      </c>
      <c r="U12" s="13"/>
      <c r="V12" s="13"/>
      <c r="W12" s="12">
        <f t="shared" si="0"/>
        <v>9</v>
      </c>
      <c r="X12" s="12">
        <f t="shared" si="1"/>
        <v>153</v>
      </c>
    </row>
    <row r="13" spans="1:24" s="14" customFormat="1" ht="19.5" customHeight="1">
      <c r="A13" s="31" t="s">
        <v>23</v>
      </c>
      <c r="B13" s="13">
        <v>11</v>
      </c>
      <c r="C13" s="13">
        <v>19</v>
      </c>
      <c r="D13" s="13">
        <v>17</v>
      </c>
      <c r="E13" s="13"/>
      <c r="F13" s="13">
        <v>15</v>
      </c>
      <c r="G13" s="13">
        <v>18</v>
      </c>
      <c r="H13" s="13">
        <v>21</v>
      </c>
      <c r="I13" s="13">
        <v>16</v>
      </c>
      <c r="J13" s="13">
        <v>20</v>
      </c>
      <c r="K13" s="13">
        <v>10</v>
      </c>
      <c r="L13" s="13">
        <v>12</v>
      </c>
      <c r="M13" s="13"/>
      <c r="N13" s="13"/>
      <c r="O13" s="13">
        <v>13.5</v>
      </c>
      <c r="P13" s="13"/>
      <c r="Q13" s="13">
        <v>13.5</v>
      </c>
      <c r="R13" s="13"/>
      <c r="S13" s="13"/>
      <c r="T13" s="13"/>
      <c r="U13" s="13"/>
      <c r="V13" s="13"/>
      <c r="W13" s="12">
        <f t="shared" si="0"/>
        <v>12</v>
      </c>
      <c r="X13" s="12">
        <f t="shared" si="1"/>
        <v>186</v>
      </c>
    </row>
    <row r="14" spans="1:24" s="14" customFormat="1" ht="19.5" customHeight="1">
      <c r="A14" s="31" t="s">
        <v>24</v>
      </c>
      <c r="B14" s="13"/>
      <c r="C14" s="13"/>
      <c r="D14" s="13">
        <v>20</v>
      </c>
      <c r="E14" s="13"/>
      <c r="F14" s="13"/>
      <c r="G14" s="13">
        <v>15.5</v>
      </c>
      <c r="H14" s="13">
        <v>18</v>
      </c>
      <c r="I14" s="13">
        <v>17</v>
      </c>
      <c r="J14" s="13"/>
      <c r="K14" s="13"/>
      <c r="L14" s="13"/>
      <c r="M14" s="13"/>
      <c r="N14" s="13"/>
      <c r="O14" s="13"/>
      <c r="P14" s="13">
        <v>20</v>
      </c>
      <c r="Q14" s="13"/>
      <c r="R14" s="13">
        <v>20</v>
      </c>
      <c r="S14" s="13"/>
      <c r="T14" s="13"/>
      <c r="U14" s="13"/>
      <c r="V14" s="13">
        <v>15.5</v>
      </c>
      <c r="W14" s="12">
        <f t="shared" si="0"/>
        <v>7</v>
      </c>
      <c r="X14" s="12">
        <f t="shared" si="1"/>
        <v>126</v>
      </c>
    </row>
    <row r="15" spans="1:24" s="14" customFormat="1" ht="19.5" customHeight="1">
      <c r="A15" s="31" t="s">
        <v>25</v>
      </c>
      <c r="B15" s="13">
        <v>16.5</v>
      </c>
      <c r="C15" s="13"/>
      <c r="D15" s="13">
        <v>16.5</v>
      </c>
      <c r="E15" s="13">
        <v>20</v>
      </c>
      <c r="F15" s="13">
        <v>18</v>
      </c>
      <c r="G15" s="13">
        <v>14</v>
      </c>
      <c r="H15" s="13">
        <v>19</v>
      </c>
      <c r="I15" s="13"/>
      <c r="J15" s="13"/>
      <c r="K15" s="13"/>
      <c r="L15" s="13">
        <v>14</v>
      </c>
      <c r="M15" s="13"/>
      <c r="N15" s="13"/>
      <c r="O15" s="13"/>
      <c r="P15" s="13"/>
      <c r="Q15" s="13">
        <v>11</v>
      </c>
      <c r="R15" s="13">
        <v>21</v>
      </c>
      <c r="S15" s="13"/>
      <c r="T15" s="13">
        <v>14</v>
      </c>
      <c r="U15" s="13">
        <v>11</v>
      </c>
      <c r="V15" s="13">
        <v>11</v>
      </c>
      <c r="W15" s="12">
        <f t="shared" si="0"/>
        <v>12</v>
      </c>
      <c r="X15" s="12">
        <f t="shared" si="1"/>
        <v>186</v>
      </c>
    </row>
    <row r="16" spans="1:24" s="14" customFormat="1" ht="19.5" customHeight="1">
      <c r="A16" s="31" t="s">
        <v>26</v>
      </c>
      <c r="B16" s="13">
        <v>15</v>
      </c>
      <c r="C16" s="13">
        <v>16</v>
      </c>
      <c r="D16" s="13">
        <v>17</v>
      </c>
      <c r="E16" s="13">
        <v>18</v>
      </c>
      <c r="F16" s="13">
        <v>19</v>
      </c>
      <c r="G16" s="13">
        <v>20</v>
      </c>
      <c r="H16" s="13"/>
      <c r="I16" s="13"/>
      <c r="J16" s="13">
        <v>21</v>
      </c>
      <c r="K16" s="13"/>
      <c r="L16" s="13"/>
      <c r="M16" s="13"/>
      <c r="N16" s="13"/>
      <c r="O16" s="13"/>
      <c r="P16" s="13"/>
      <c r="Q16" s="13"/>
      <c r="R16" s="13"/>
      <c r="S16" s="13"/>
      <c r="T16" s="13">
        <v>14</v>
      </c>
      <c r="U16" s="13"/>
      <c r="V16" s="13"/>
      <c r="W16" s="12">
        <f t="shared" si="0"/>
        <v>8</v>
      </c>
      <c r="X16" s="12">
        <f t="shared" si="1"/>
        <v>140</v>
      </c>
    </row>
    <row r="17" spans="1:24" s="14" customFormat="1" ht="19.5" customHeight="1">
      <c r="A17" s="31" t="s">
        <v>27</v>
      </c>
      <c r="B17" s="13"/>
      <c r="C17" s="13"/>
      <c r="D17" s="13">
        <v>16</v>
      </c>
      <c r="E17" s="13"/>
      <c r="F17" s="13">
        <v>15</v>
      </c>
      <c r="G17" s="13"/>
      <c r="H17" s="13">
        <v>19</v>
      </c>
      <c r="I17" s="13">
        <v>20</v>
      </c>
      <c r="J17" s="13">
        <v>21</v>
      </c>
      <c r="K17" s="13"/>
      <c r="L17" s="13"/>
      <c r="M17" s="13"/>
      <c r="N17" s="13"/>
      <c r="O17" s="13">
        <v>17</v>
      </c>
      <c r="P17" s="13"/>
      <c r="Q17" s="13"/>
      <c r="R17" s="13"/>
      <c r="S17" s="13">
        <v>18</v>
      </c>
      <c r="T17" s="13"/>
      <c r="U17" s="13"/>
      <c r="V17" s="13"/>
      <c r="W17" s="12">
        <f t="shared" si="0"/>
        <v>7</v>
      </c>
      <c r="X17" s="12">
        <f t="shared" si="1"/>
        <v>126</v>
      </c>
    </row>
    <row r="18" spans="1:24" s="14" customFormat="1" ht="19.5" customHeight="1">
      <c r="A18" s="31" t="s">
        <v>28</v>
      </c>
      <c r="B18" s="13">
        <v>16</v>
      </c>
      <c r="C18" s="13">
        <v>14</v>
      </c>
      <c r="D18" s="13">
        <v>19</v>
      </c>
      <c r="E18" s="13">
        <v>17</v>
      </c>
      <c r="F18" s="13">
        <v>18</v>
      </c>
      <c r="G18" s="13"/>
      <c r="H18" s="13">
        <v>20</v>
      </c>
      <c r="I18" s="13"/>
      <c r="J18" s="13">
        <v>15</v>
      </c>
      <c r="K18" s="13"/>
      <c r="L18" s="13">
        <v>11</v>
      </c>
      <c r="M18" s="13"/>
      <c r="N18" s="13"/>
      <c r="O18" s="13"/>
      <c r="P18" s="13"/>
      <c r="Q18" s="13"/>
      <c r="R18" s="13"/>
      <c r="S18" s="13">
        <v>13</v>
      </c>
      <c r="T18" s="13">
        <v>21</v>
      </c>
      <c r="U18" s="13"/>
      <c r="V18" s="13">
        <v>12</v>
      </c>
      <c r="W18" s="12">
        <f t="shared" si="0"/>
        <v>11</v>
      </c>
      <c r="X18" s="12">
        <f t="shared" si="1"/>
        <v>176</v>
      </c>
    </row>
    <row r="19" spans="1:24" s="14" customFormat="1" ht="19.5" customHeight="1">
      <c r="A19" s="31" t="s">
        <v>29</v>
      </c>
      <c r="B19" s="13">
        <v>10</v>
      </c>
      <c r="C19" s="13"/>
      <c r="D19" s="13">
        <v>16</v>
      </c>
      <c r="E19" s="13"/>
      <c r="F19" s="13"/>
      <c r="G19" s="13">
        <v>21</v>
      </c>
      <c r="H19" s="13">
        <v>20</v>
      </c>
      <c r="I19" s="13">
        <v>14.5</v>
      </c>
      <c r="J19" s="13">
        <v>18.5</v>
      </c>
      <c r="K19" s="13">
        <v>17</v>
      </c>
      <c r="L19" s="13"/>
      <c r="M19" s="13">
        <v>11</v>
      </c>
      <c r="N19" s="13">
        <v>14.5</v>
      </c>
      <c r="O19" s="13"/>
      <c r="P19" s="13"/>
      <c r="Q19" s="13"/>
      <c r="R19" s="13">
        <v>12</v>
      </c>
      <c r="S19" s="13">
        <v>13</v>
      </c>
      <c r="T19" s="13">
        <v>18.5</v>
      </c>
      <c r="U19" s="13"/>
      <c r="V19" s="13"/>
      <c r="W19" s="12">
        <f t="shared" si="0"/>
        <v>12</v>
      </c>
      <c r="X19" s="12">
        <f t="shared" si="1"/>
        <v>186</v>
      </c>
    </row>
    <row r="20" spans="1:24" s="14" customFormat="1" ht="19.5" customHeight="1">
      <c r="A20" s="31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12">
        <f t="shared" si="0"/>
        <v>0</v>
      </c>
      <c r="X20" s="12">
        <f>SUM(B20:V20)</f>
        <v>0</v>
      </c>
    </row>
    <row r="21" spans="1:24" s="14" customFormat="1" ht="19.5" customHeight="1">
      <c r="A21" s="31" t="s">
        <v>31</v>
      </c>
      <c r="B21" s="13">
        <v>19</v>
      </c>
      <c r="C21" s="13">
        <v>15</v>
      </c>
      <c r="D21" s="13">
        <v>21</v>
      </c>
      <c r="E21" s="13"/>
      <c r="F21" s="13">
        <v>20</v>
      </c>
      <c r="G21" s="13">
        <v>18</v>
      </c>
      <c r="H21" s="13">
        <v>16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17</v>
      </c>
      <c r="U21" s="13"/>
      <c r="V21" s="13"/>
      <c r="W21" s="12">
        <f t="shared" si="0"/>
        <v>7</v>
      </c>
      <c r="X21" s="12">
        <f t="shared" si="1"/>
        <v>126</v>
      </c>
    </row>
    <row r="22" spans="1:24" s="14" customFormat="1" ht="19.5" customHeight="1">
      <c r="A22" s="31" t="s">
        <v>32</v>
      </c>
      <c r="B22" s="13">
        <v>20</v>
      </c>
      <c r="C22" s="13">
        <v>15.5</v>
      </c>
      <c r="D22" s="13"/>
      <c r="E22" s="13"/>
      <c r="F22" s="13"/>
      <c r="G22" s="13">
        <v>15.5</v>
      </c>
      <c r="H22" s="13">
        <v>15.5</v>
      </c>
      <c r="I22" s="13"/>
      <c r="J22" s="13"/>
      <c r="K22" s="13"/>
      <c r="L22" s="13"/>
      <c r="M22" s="13"/>
      <c r="N22" s="13"/>
      <c r="O22" s="13"/>
      <c r="P22" s="13">
        <v>18.5</v>
      </c>
      <c r="Q22" s="13"/>
      <c r="R22" s="13"/>
      <c r="S22" s="13">
        <v>15.5</v>
      </c>
      <c r="T22" s="13">
        <v>18.5</v>
      </c>
      <c r="U22" s="13">
        <v>21</v>
      </c>
      <c r="V22" s="13"/>
      <c r="W22" s="12">
        <f t="shared" si="0"/>
        <v>8</v>
      </c>
      <c r="X22" s="12">
        <f t="shared" si="1"/>
        <v>140</v>
      </c>
    </row>
    <row r="23" spans="1:24" s="14" customFormat="1" ht="19.5" customHeight="1">
      <c r="A23" s="31" t="s">
        <v>33</v>
      </c>
      <c r="B23" s="13">
        <v>18</v>
      </c>
      <c r="C23" s="13">
        <v>20</v>
      </c>
      <c r="D23" s="13"/>
      <c r="E23" s="13">
        <v>16</v>
      </c>
      <c r="F23" s="13"/>
      <c r="G23" s="13">
        <v>17</v>
      </c>
      <c r="H23" s="13"/>
      <c r="I23" s="13">
        <v>10</v>
      </c>
      <c r="J23" s="13">
        <v>19</v>
      </c>
      <c r="K23" s="13">
        <v>14</v>
      </c>
      <c r="L23" s="13"/>
      <c r="M23" s="13"/>
      <c r="N23" s="13"/>
      <c r="O23" s="13">
        <v>15</v>
      </c>
      <c r="P23" s="13">
        <v>13</v>
      </c>
      <c r="Q23" s="13">
        <v>12</v>
      </c>
      <c r="R23" s="13">
        <v>11</v>
      </c>
      <c r="S23" s="13"/>
      <c r="T23" s="13">
        <v>21</v>
      </c>
      <c r="U23" s="13"/>
      <c r="V23" s="13">
        <v>9</v>
      </c>
      <c r="W23" s="12">
        <f t="shared" si="0"/>
        <v>13</v>
      </c>
      <c r="X23" s="12">
        <f t="shared" si="1"/>
        <v>195</v>
      </c>
    </row>
    <row r="24" spans="1:24" s="14" customFormat="1" ht="19.5" customHeight="1">
      <c r="A24" s="31" t="s">
        <v>34</v>
      </c>
      <c r="B24" s="13">
        <v>20</v>
      </c>
      <c r="C24" s="13"/>
      <c r="D24" s="13">
        <v>21</v>
      </c>
      <c r="E24" s="13">
        <v>11</v>
      </c>
      <c r="F24" s="13">
        <v>15</v>
      </c>
      <c r="G24" s="13">
        <v>14</v>
      </c>
      <c r="H24" s="13">
        <v>19</v>
      </c>
      <c r="I24" s="13">
        <v>16</v>
      </c>
      <c r="J24" s="13">
        <v>10</v>
      </c>
      <c r="K24" s="13"/>
      <c r="L24" s="13">
        <v>18</v>
      </c>
      <c r="M24" s="13"/>
      <c r="N24" s="13"/>
      <c r="O24" s="13"/>
      <c r="P24" s="13">
        <v>12</v>
      </c>
      <c r="Q24" s="13"/>
      <c r="R24" s="13">
        <v>13</v>
      </c>
      <c r="S24" s="13">
        <v>17</v>
      </c>
      <c r="T24" s="13"/>
      <c r="U24" s="13"/>
      <c r="V24" s="13"/>
      <c r="W24" s="12">
        <f t="shared" si="0"/>
        <v>12</v>
      </c>
      <c r="X24" s="12">
        <f t="shared" si="1"/>
        <v>186</v>
      </c>
    </row>
    <row r="25" spans="1:24" s="14" customFormat="1" ht="19.5" customHeight="1">
      <c r="A25" s="31" t="s">
        <v>35</v>
      </c>
      <c r="B25" s="13"/>
      <c r="C25" s="13"/>
      <c r="D25" s="13"/>
      <c r="E25" s="13">
        <v>21</v>
      </c>
      <c r="F25" s="13"/>
      <c r="G25" s="13">
        <v>19</v>
      </c>
      <c r="H25" s="13">
        <v>20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>
        <f t="shared" si="0"/>
        <v>3</v>
      </c>
      <c r="X25" s="12">
        <f t="shared" si="1"/>
        <v>60</v>
      </c>
    </row>
    <row r="26" spans="1:24" s="14" customFormat="1" ht="19.5" customHeight="1">
      <c r="A26" s="31" t="s">
        <v>52</v>
      </c>
      <c r="B26" s="13"/>
      <c r="C26" s="13"/>
      <c r="D26" s="13">
        <v>21</v>
      </c>
      <c r="E26" s="13">
        <v>13</v>
      </c>
      <c r="F26" s="13">
        <v>9</v>
      </c>
      <c r="G26" s="13">
        <v>15</v>
      </c>
      <c r="H26" s="13">
        <v>11</v>
      </c>
      <c r="I26" s="13">
        <v>8</v>
      </c>
      <c r="J26" s="13">
        <v>12</v>
      </c>
      <c r="K26" s="13">
        <v>20</v>
      </c>
      <c r="L26" s="13">
        <v>16</v>
      </c>
      <c r="M26" s="13"/>
      <c r="N26" s="13">
        <v>7</v>
      </c>
      <c r="O26" s="13">
        <v>10</v>
      </c>
      <c r="P26" s="13"/>
      <c r="Q26" s="13">
        <v>5</v>
      </c>
      <c r="R26" s="13">
        <v>19</v>
      </c>
      <c r="S26" s="13">
        <v>14</v>
      </c>
      <c r="T26" s="13">
        <v>6</v>
      </c>
      <c r="U26" s="13">
        <v>18</v>
      </c>
      <c r="V26" s="13">
        <v>17</v>
      </c>
      <c r="W26" s="12">
        <f t="shared" si="0"/>
        <v>17</v>
      </c>
      <c r="X26" s="12">
        <f t="shared" si="1"/>
        <v>221</v>
      </c>
    </row>
    <row r="27" spans="1:24" s="14" customFormat="1" ht="19.5" customHeight="1">
      <c r="A27" s="31" t="s">
        <v>57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2">
        <f t="shared" si="0"/>
        <v>0</v>
      </c>
      <c r="X27" s="12">
        <f>SUM(B27:V27)</f>
        <v>0</v>
      </c>
    </row>
    <row r="28" spans="1:24" s="17" customFormat="1" ht="19.5" customHeight="1">
      <c r="A28" s="18" t="s">
        <v>36</v>
      </c>
      <c r="B28" s="15">
        <f>SUM(B3:B27)</f>
        <v>224.5</v>
      </c>
      <c r="C28" s="15">
        <f aca="true" t="shared" si="2" ref="C28:V28">SUM(C3:C27)</f>
        <v>152.5</v>
      </c>
      <c r="D28" s="15">
        <f t="shared" si="2"/>
        <v>279</v>
      </c>
      <c r="E28" s="15">
        <f>SUM(E3:E27)</f>
        <v>144.5</v>
      </c>
      <c r="F28" s="15">
        <f t="shared" si="2"/>
        <v>177.5</v>
      </c>
      <c r="G28" s="15">
        <f>SUM(G3:G27)</f>
        <v>294.5</v>
      </c>
      <c r="H28" s="15">
        <f t="shared" si="2"/>
        <v>293.5</v>
      </c>
      <c r="I28" s="15">
        <f t="shared" si="2"/>
        <v>148.5</v>
      </c>
      <c r="J28" s="15">
        <f>SUM(J3:J27)</f>
        <v>191</v>
      </c>
      <c r="K28" s="15">
        <f t="shared" si="2"/>
        <v>147</v>
      </c>
      <c r="L28" s="15">
        <f t="shared" si="2"/>
        <v>98.5</v>
      </c>
      <c r="M28" s="15">
        <f t="shared" si="2"/>
        <v>11</v>
      </c>
      <c r="N28" s="15">
        <f t="shared" si="2"/>
        <v>21.5</v>
      </c>
      <c r="O28" s="15">
        <f t="shared" si="2"/>
        <v>84</v>
      </c>
      <c r="P28" s="15">
        <f t="shared" si="2"/>
        <v>79</v>
      </c>
      <c r="Q28" s="15">
        <f t="shared" si="2"/>
        <v>60</v>
      </c>
      <c r="R28" s="15">
        <f t="shared" si="2"/>
        <v>96</v>
      </c>
      <c r="S28" s="15">
        <f t="shared" si="2"/>
        <v>144.5</v>
      </c>
      <c r="T28" s="15">
        <f t="shared" si="2"/>
        <v>226.5</v>
      </c>
      <c r="U28" s="15">
        <f t="shared" si="2"/>
        <v>70</v>
      </c>
      <c r="V28" s="15">
        <f t="shared" si="2"/>
        <v>64.5</v>
      </c>
      <c r="W28" s="12"/>
      <c r="X28" s="16"/>
    </row>
    <row r="29" spans="1:24" ht="19.5" customHeight="1">
      <c r="A29" s="7" t="s">
        <v>37</v>
      </c>
      <c r="B29" s="7">
        <f>RANK(B28,$B$28:$V$28,0)</f>
        <v>5</v>
      </c>
      <c r="C29" s="7">
        <f aca="true" t="shared" si="3" ref="C29:V29">RANK(C28,$B$28:$V$28,0)</f>
        <v>8</v>
      </c>
      <c r="D29" s="7">
        <f t="shared" si="3"/>
        <v>3</v>
      </c>
      <c r="E29" s="7">
        <f t="shared" si="3"/>
        <v>11</v>
      </c>
      <c r="F29" s="7">
        <f t="shared" si="3"/>
        <v>7</v>
      </c>
      <c r="G29" s="7">
        <f t="shared" si="3"/>
        <v>1</v>
      </c>
      <c r="H29" s="7">
        <f t="shared" si="3"/>
        <v>2</v>
      </c>
      <c r="I29" s="7">
        <f t="shared" si="3"/>
        <v>9</v>
      </c>
      <c r="J29" s="7">
        <f>RANK(J28,$B$28:$V$28,0)</f>
        <v>6</v>
      </c>
      <c r="K29" s="7">
        <f t="shared" si="3"/>
        <v>10</v>
      </c>
      <c r="L29" s="7">
        <f t="shared" si="3"/>
        <v>13</v>
      </c>
      <c r="M29" s="7">
        <f t="shared" si="3"/>
        <v>21</v>
      </c>
      <c r="N29" s="7">
        <f t="shared" si="3"/>
        <v>20</v>
      </c>
      <c r="O29" s="7">
        <f t="shared" si="3"/>
        <v>15</v>
      </c>
      <c r="P29" s="7">
        <f t="shared" si="3"/>
        <v>16</v>
      </c>
      <c r="Q29" s="7">
        <f t="shared" si="3"/>
        <v>19</v>
      </c>
      <c r="R29" s="7">
        <f t="shared" si="3"/>
        <v>14</v>
      </c>
      <c r="S29" s="7">
        <f t="shared" si="3"/>
        <v>11</v>
      </c>
      <c r="T29" s="7">
        <f t="shared" si="3"/>
        <v>4</v>
      </c>
      <c r="U29" s="7">
        <f t="shared" si="3"/>
        <v>17</v>
      </c>
      <c r="V29" s="7">
        <f t="shared" si="3"/>
        <v>18</v>
      </c>
      <c r="W29" s="7"/>
      <c r="X29" s="7"/>
    </row>
    <row r="30" spans="1:24" s="8" customFormat="1" ht="19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9.5" customHeight="1">
      <c r="A31" s="19" t="s">
        <v>0</v>
      </c>
      <c r="B31" s="20" t="s">
        <v>1</v>
      </c>
      <c r="C31" s="21" t="s">
        <v>2</v>
      </c>
      <c r="D31" s="22" t="s">
        <v>3</v>
      </c>
      <c r="E31" s="20" t="s">
        <v>4</v>
      </c>
      <c r="F31" s="22" t="s">
        <v>5</v>
      </c>
      <c r="G31" s="21" t="s">
        <v>6</v>
      </c>
      <c r="H31" s="22" t="s">
        <v>7</v>
      </c>
      <c r="I31" s="21" t="s">
        <v>8</v>
      </c>
      <c r="J31" s="22" t="s">
        <v>9</v>
      </c>
      <c r="K31" s="20" t="s">
        <v>10</v>
      </c>
      <c r="L31" s="22" t="s">
        <v>11</v>
      </c>
      <c r="M31" s="21" t="s">
        <v>42</v>
      </c>
      <c r="N31" s="22" t="s">
        <v>12</v>
      </c>
      <c r="O31" s="21" t="s">
        <v>43</v>
      </c>
      <c r="P31" s="22" t="s">
        <v>44</v>
      </c>
      <c r="Q31" s="21" t="s">
        <v>45</v>
      </c>
      <c r="R31" s="21" t="s">
        <v>46</v>
      </c>
      <c r="S31" s="21" t="s">
        <v>47</v>
      </c>
      <c r="T31" s="21" t="s">
        <v>48</v>
      </c>
      <c r="U31" s="21" t="s">
        <v>49</v>
      </c>
      <c r="V31" s="21" t="s">
        <v>50</v>
      </c>
      <c r="W31" s="23" t="s">
        <v>51</v>
      </c>
      <c r="X31" s="24" t="s">
        <v>13</v>
      </c>
    </row>
    <row r="32" spans="1:24" s="14" customFormat="1" ht="19.5" customHeight="1">
      <c r="A32" s="30" t="s">
        <v>14</v>
      </c>
      <c r="B32" s="13">
        <v>10</v>
      </c>
      <c r="C32" s="13">
        <v>14.5</v>
      </c>
      <c r="D32" s="13">
        <v>21</v>
      </c>
      <c r="E32" s="13"/>
      <c r="F32" s="13">
        <v>14.5</v>
      </c>
      <c r="G32" s="13">
        <v>17</v>
      </c>
      <c r="H32" s="13">
        <v>18</v>
      </c>
      <c r="I32" s="13">
        <v>19</v>
      </c>
      <c r="J32" s="13">
        <v>11.5</v>
      </c>
      <c r="K32" s="13"/>
      <c r="L32" s="13">
        <v>9</v>
      </c>
      <c r="M32" s="13"/>
      <c r="N32" s="13">
        <v>11.5</v>
      </c>
      <c r="O32" s="13"/>
      <c r="P32" s="13">
        <v>14.5</v>
      </c>
      <c r="Q32" s="13">
        <v>14.5</v>
      </c>
      <c r="R32" s="13"/>
      <c r="S32" s="13">
        <v>20</v>
      </c>
      <c r="T32" s="13"/>
      <c r="U32" s="13"/>
      <c r="V32" s="13"/>
      <c r="W32" s="12">
        <f>COUNT(B32:V32)</f>
        <v>13</v>
      </c>
      <c r="X32" s="12">
        <f>SUM(B32:V32)</f>
        <v>195</v>
      </c>
    </row>
    <row r="33" spans="1:24" s="14" customFormat="1" ht="19.5" customHeight="1">
      <c r="A33" s="30" t="s">
        <v>18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2">
        <f aca="true" t="shared" si="4" ref="W33:W39">COUNT(B33:V33)</f>
        <v>0</v>
      </c>
      <c r="X33" s="12">
        <f aca="true" t="shared" si="5" ref="X33:X39">SUM(B33:V33)</f>
        <v>0</v>
      </c>
    </row>
    <row r="34" spans="1:24" s="14" customFormat="1" ht="19.5" customHeight="1">
      <c r="A34" s="30" t="s">
        <v>23</v>
      </c>
      <c r="B34" s="13"/>
      <c r="C34" s="13"/>
      <c r="D34" s="13"/>
      <c r="E34" s="13"/>
      <c r="F34" s="13">
        <v>21</v>
      </c>
      <c r="G34" s="13">
        <v>20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2">
        <f t="shared" si="4"/>
        <v>2</v>
      </c>
      <c r="X34" s="12">
        <f t="shared" si="5"/>
        <v>41</v>
      </c>
    </row>
    <row r="35" spans="1:24" s="14" customFormat="1" ht="19.5" customHeight="1">
      <c r="A35" s="30" t="s">
        <v>26</v>
      </c>
      <c r="B35" s="13">
        <v>18</v>
      </c>
      <c r="C35" s="13"/>
      <c r="D35" s="13">
        <v>21</v>
      </c>
      <c r="E35" s="13"/>
      <c r="F35" s="13"/>
      <c r="G35" s="13">
        <v>20</v>
      </c>
      <c r="H35" s="13"/>
      <c r="I35" s="13"/>
      <c r="J35" s="13">
        <v>19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2">
        <f t="shared" si="4"/>
        <v>4</v>
      </c>
      <c r="X35" s="12">
        <f t="shared" si="5"/>
        <v>78</v>
      </c>
    </row>
    <row r="36" spans="1:24" s="14" customFormat="1" ht="19.5" customHeight="1">
      <c r="A36" s="30" t="s">
        <v>29</v>
      </c>
      <c r="B36" s="13">
        <v>10.5</v>
      </c>
      <c r="C36" s="13"/>
      <c r="D36" s="13">
        <v>19.5</v>
      </c>
      <c r="E36" s="13"/>
      <c r="F36" s="13"/>
      <c r="G36" s="13">
        <v>19.5</v>
      </c>
      <c r="H36" s="13">
        <v>17</v>
      </c>
      <c r="I36" s="13">
        <v>14</v>
      </c>
      <c r="J36" s="13">
        <v>10.5</v>
      </c>
      <c r="K36" s="13">
        <v>21</v>
      </c>
      <c r="L36" s="13"/>
      <c r="M36" s="13">
        <v>13</v>
      </c>
      <c r="N36" s="13">
        <v>16</v>
      </c>
      <c r="O36" s="13"/>
      <c r="P36" s="13"/>
      <c r="Q36" s="13"/>
      <c r="R36" s="13">
        <v>12</v>
      </c>
      <c r="S36" s="13">
        <v>15</v>
      </c>
      <c r="T36" s="13">
        <v>18</v>
      </c>
      <c r="U36" s="13"/>
      <c r="V36" s="13"/>
      <c r="W36" s="12">
        <f t="shared" si="4"/>
        <v>12</v>
      </c>
      <c r="X36" s="12">
        <f t="shared" si="5"/>
        <v>186</v>
      </c>
    </row>
    <row r="37" spans="1:24" s="14" customFormat="1" ht="19.5" customHeight="1">
      <c r="A37" s="30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12">
        <f t="shared" si="4"/>
        <v>0</v>
      </c>
      <c r="X37" s="12">
        <f t="shared" si="5"/>
        <v>0</v>
      </c>
    </row>
    <row r="38" spans="1:24" s="14" customFormat="1" ht="19.5" customHeight="1">
      <c r="A38" s="30" t="s">
        <v>35</v>
      </c>
      <c r="B38" s="13"/>
      <c r="C38" s="13"/>
      <c r="D38" s="13">
        <v>19</v>
      </c>
      <c r="E38" s="13">
        <v>20</v>
      </c>
      <c r="F38" s="13"/>
      <c r="G38" s="13">
        <v>21</v>
      </c>
      <c r="H38" s="13">
        <v>18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2">
        <f t="shared" si="4"/>
        <v>4</v>
      </c>
      <c r="X38" s="12">
        <f t="shared" si="5"/>
        <v>78</v>
      </c>
    </row>
    <row r="39" spans="1:24" s="14" customFormat="1" ht="19.5" customHeight="1">
      <c r="A39" s="30" t="s">
        <v>52</v>
      </c>
      <c r="B39" s="13"/>
      <c r="C39" s="13"/>
      <c r="D39" s="13">
        <v>14</v>
      </c>
      <c r="E39" s="13">
        <v>20</v>
      </c>
      <c r="F39" s="13">
        <v>13</v>
      </c>
      <c r="G39" s="13">
        <v>12</v>
      </c>
      <c r="H39" s="13">
        <v>16</v>
      </c>
      <c r="I39" s="13">
        <v>21</v>
      </c>
      <c r="J39" s="13">
        <v>9</v>
      </c>
      <c r="K39" s="13">
        <v>17</v>
      </c>
      <c r="L39" s="13"/>
      <c r="M39" s="13"/>
      <c r="N39" s="13">
        <v>6</v>
      </c>
      <c r="O39" s="13">
        <v>8</v>
      </c>
      <c r="P39" s="13"/>
      <c r="Q39" s="13">
        <v>7</v>
      </c>
      <c r="R39" s="13">
        <v>10</v>
      </c>
      <c r="S39" s="13">
        <v>18</v>
      </c>
      <c r="T39" s="13">
        <v>15</v>
      </c>
      <c r="U39" s="13">
        <v>11</v>
      </c>
      <c r="V39" s="13">
        <v>19</v>
      </c>
      <c r="W39" s="12">
        <f t="shared" si="4"/>
        <v>16</v>
      </c>
      <c r="X39" s="12">
        <f t="shared" si="5"/>
        <v>216</v>
      </c>
    </row>
    <row r="40" spans="1:24" s="14" customFormat="1" ht="19.5" customHeight="1">
      <c r="A40" s="30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2">
        <f>COUNT(B40:V40)</f>
        <v>0</v>
      </c>
      <c r="X40" s="12">
        <f>SUM(B40:V40)</f>
        <v>0</v>
      </c>
    </row>
    <row r="41" spans="1:24" s="6" customFormat="1" ht="19.5" customHeight="1">
      <c r="A41" s="4" t="s">
        <v>38</v>
      </c>
      <c r="B41" s="4">
        <f>SUM(B32:B40)</f>
        <v>38.5</v>
      </c>
      <c r="C41" s="4">
        <f>SUM(C32:C40)</f>
        <v>14.5</v>
      </c>
      <c r="D41" s="4">
        <f aca="true" t="shared" si="6" ref="D41:V41">SUM(D32:D40)</f>
        <v>94.5</v>
      </c>
      <c r="E41" s="4">
        <f t="shared" si="6"/>
        <v>40</v>
      </c>
      <c r="F41" s="4">
        <f t="shared" si="6"/>
        <v>48.5</v>
      </c>
      <c r="G41" s="4">
        <f>SUM(G32:G40)</f>
        <v>109.5</v>
      </c>
      <c r="H41" s="4">
        <f t="shared" si="6"/>
        <v>69</v>
      </c>
      <c r="I41" s="4">
        <f t="shared" si="6"/>
        <v>54</v>
      </c>
      <c r="J41" s="4">
        <f>SUM(J32:J40)</f>
        <v>50</v>
      </c>
      <c r="K41" s="4">
        <f t="shared" si="6"/>
        <v>38</v>
      </c>
      <c r="L41" s="4">
        <f t="shared" si="6"/>
        <v>9</v>
      </c>
      <c r="M41" s="4">
        <f t="shared" si="6"/>
        <v>13</v>
      </c>
      <c r="N41" s="4">
        <f t="shared" si="6"/>
        <v>33.5</v>
      </c>
      <c r="O41" s="4">
        <f t="shared" si="6"/>
        <v>8</v>
      </c>
      <c r="P41" s="4">
        <f t="shared" si="6"/>
        <v>14.5</v>
      </c>
      <c r="Q41" s="4">
        <f t="shared" si="6"/>
        <v>21.5</v>
      </c>
      <c r="R41" s="4">
        <f t="shared" si="6"/>
        <v>22</v>
      </c>
      <c r="S41" s="4">
        <f t="shared" si="6"/>
        <v>53</v>
      </c>
      <c r="T41" s="4">
        <f t="shared" si="6"/>
        <v>33</v>
      </c>
      <c r="U41" s="4">
        <f t="shared" si="6"/>
        <v>11</v>
      </c>
      <c r="V41" s="4">
        <f t="shared" si="6"/>
        <v>19</v>
      </c>
      <c r="W41" s="5"/>
      <c r="X41" s="5"/>
    </row>
    <row r="42" spans="1:24" ht="19.5" customHeight="1">
      <c r="A42" s="7" t="s">
        <v>39</v>
      </c>
      <c r="B42" s="7">
        <f>RANK(B41,$B$41:$V$41,0)</f>
        <v>9</v>
      </c>
      <c r="C42" s="7">
        <f aca="true" t="shared" si="7" ref="C42:V42">RANK(C41,$B$41:$V$41,0)</f>
        <v>16</v>
      </c>
      <c r="D42" s="7">
        <f>RANK(D41,$B$41:$V$41,0)</f>
        <v>2</v>
      </c>
      <c r="E42" s="7">
        <f t="shared" si="7"/>
        <v>8</v>
      </c>
      <c r="F42" s="7">
        <f t="shared" si="7"/>
        <v>7</v>
      </c>
      <c r="G42" s="7">
        <f t="shared" si="7"/>
        <v>1</v>
      </c>
      <c r="H42" s="7">
        <f t="shared" si="7"/>
        <v>3</v>
      </c>
      <c r="I42" s="7">
        <f t="shared" si="7"/>
        <v>4</v>
      </c>
      <c r="J42" s="7">
        <f t="shared" si="7"/>
        <v>6</v>
      </c>
      <c r="K42" s="7">
        <f t="shared" si="7"/>
        <v>10</v>
      </c>
      <c r="L42" s="7">
        <f t="shared" si="7"/>
        <v>20</v>
      </c>
      <c r="M42" s="7">
        <f t="shared" si="7"/>
        <v>18</v>
      </c>
      <c r="N42" s="7">
        <f t="shared" si="7"/>
        <v>11</v>
      </c>
      <c r="O42" s="7">
        <f t="shared" si="7"/>
        <v>21</v>
      </c>
      <c r="P42" s="7">
        <f t="shared" si="7"/>
        <v>16</v>
      </c>
      <c r="Q42" s="7">
        <f t="shared" si="7"/>
        <v>14</v>
      </c>
      <c r="R42" s="7">
        <f t="shared" si="7"/>
        <v>13</v>
      </c>
      <c r="S42" s="7">
        <f t="shared" si="7"/>
        <v>5</v>
      </c>
      <c r="T42" s="7">
        <f t="shared" si="7"/>
        <v>12</v>
      </c>
      <c r="U42" s="7">
        <f t="shared" si="7"/>
        <v>19</v>
      </c>
      <c r="V42" s="7">
        <f t="shared" si="7"/>
        <v>15</v>
      </c>
      <c r="W42" s="7"/>
      <c r="X42" s="7"/>
    </row>
    <row r="43" spans="1:24" s="8" customFormat="1" ht="19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s="6" customFormat="1" ht="19.5" customHeight="1">
      <c r="A44" s="5" t="s">
        <v>40</v>
      </c>
      <c r="B44" s="9">
        <f aca="true" t="shared" si="8" ref="B44:V44">SUM(B28,B41)</f>
        <v>263</v>
      </c>
      <c r="C44" s="4">
        <f t="shared" si="8"/>
        <v>167</v>
      </c>
      <c r="D44" s="4">
        <f t="shared" si="8"/>
        <v>373.5</v>
      </c>
      <c r="E44" s="4">
        <f t="shared" si="8"/>
        <v>184.5</v>
      </c>
      <c r="F44" s="4">
        <f t="shared" si="8"/>
        <v>226</v>
      </c>
      <c r="G44" s="4">
        <f t="shared" si="8"/>
        <v>404</v>
      </c>
      <c r="H44" s="4">
        <f t="shared" si="8"/>
        <v>362.5</v>
      </c>
      <c r="I44" s="4">
        <f t="shared" si="8"/>
        <v>202.5</v>
      </c>
      <c r="J44" s="4">
        <f t="shared" si="8"/>
        <v>241</v>
      </c>
      <c r="K44" s="4">
        <f t="shared" si="8"/>
        <v>185</v>
      </c>
      <c r="L44" s="4">
        <f t="shared" si="8"/>
        <v>107.5</v>
      </c>
      <c r="M44" s="4">
        <f t="shared" si="8"/>
        <v>24</v>
      </c>
      <c r="N44" s="4">
        <f t="shared" si="8"/>
        <v>55</v>
      </c>
      <c r="O44" s="4">
        <f t="shared" si="8"/>
        <v>92</v>
      </c>
      <c r="P44" s="4">
        <f t="shared" si="8"/>
        <v>93.5</v>
      </c>
      <c r="Q44" s="4">
        <f t="shared" si="8"/>
        <v>81.5</v>
      </c>
      <c r="R44" s="4">
        <f t="shared" si="8"/>
        <v>118</v>
      </c>
      <c r="S44" s="4">
        <f t="shared" si="8"/>
        <v>197.5</v>
      </c>
      <c r="T44" s="4">
        <f t="shared" si="8"/>
        <v>259.5</v>
      </c>
      <c r="U44" s="4">
        <f t="shared" si="8"/>
        <v>81</v>
      </c>
      <c r="V44" s="4">
        <f t="shared" si="8"/>
        <v>83.5</v>
      </c>
      <c r="W44" s="5"/>
      <c r="X44" s="5"/>
    </row>
    <row r="45" spans="1:24" ht="19.5" customHeight="1">
      <c r="A45" s="7" t="s">
        <v>41</v>
      </c>
      <c r="B45" s="7">
        <f>RANK(B44,$B$44:$V$44,0)</f>
        <v>4</v>
      </c>
      <c r="C45" s="7">
        <f aca="true" t="shared" si="9" ref="C45:V45">RANK(C44,$B$44:$V$44,0)</f>
        <v>12</v>
      </c>
      <c r="D45" s="7">
        <f t="shared" si="9"/>
        <v>2</v>
      </c>
      <c r="E45" s="7">
        <f>RANK(E44,$B$44:$V$44,0)</f>
        <v>11</v>
      </c>
      <c r="F45" s="7">
        <f>RANK(F44,$B$44:$V$44,0)</f>
        <v>7</v>
      </c>
      <c r="G45" s="7">
        <f t="shared" si="9"/>
        <v>1</v>
      </c>
      <c r="H45" s="7">
        <f t="shared" si="9"/>
        <v>3</v>
      </c>
      <c r="I45" s="7">
        <f t="shared" si="9"/>
        <v>8</v>
      </c>
      <c r="J45" s="7">
        <f t="shared" si="9"/>
        <v>6</v>
      </c>
      <c r="K45" s="7">
        <f t="shared" si="9"/>
        <v>10</v>
      </c>
      <c r="L45" s="7">
        <f t="shared" si="9"/>
        <v>14</v>
      </c>
      <c r="M45" s="7">
        <f t="shared" si="9"/>
        <v>21</v>
      </c>
      <c r="N45" s="7">
        <f t="shared" si="9"/>
        <v>20</v>
      </c>
      <c r="O45" s="7">
        <f t="shared" si="9"/>
        <v>16</v>
      </c>
      <c r="P45" s="7">
        <f t="shared" si="9"/>
        <v>15</v>
      </c>
      <c r="Q45" s="7">
        <f t="shared" si="9"/>
        <v>18</v>
      </c>
      <c r="R45" s="7">
        <f t="shared" si="9"/>
        <v>13</v>
      </c>
      <c r="S45" s="7">
        <f t="shared" si="9"/>
        <v>9</v>
      </c>
      <c r="T45" s="7">
        <f t="shared" si="9"/>
        <v>5</v>
      </c>
      <c r="U45" s="7">
        <f t="shared" si="9"/>
        <v>19</v>
      </c>
      <c r="V45" s="7">
        <f t="shared" si="9"/>
        <v>17</v>
      </c>
      <c r="W45" s="10"/>
      <c r="X45" s="10"/>
    </row>
    <row r="46" spans="1:24" ht="19.5" customHeight="1">
      <c r="A46" s="3" t="s">
        <v>53</v>
      </c>
      <c r="B46" s="26">
        <v>313</v>
      </c>
      <c r="C46" s="26">
        <v>202</v>
      </c>
      <c r="D46" s="26">
        <v>445.5</v>
      </c>
      <c r="E46" s="26">
        <v>319</v>
      </c>
      <c r="F46" s="26">
        <v>344</v>
      </c>
      <c r="G46" s="26">
        <v>492</v>
      </c>
      <c r="H46" s="26">
        <v>490.5</v>
      </c>
      <c r="I46" s="26">
        <v>266</v>
      </c>
      <c r="J46" s="26">
        <v>327.5</v>
      </c>
      <c r="K46" s="26">
        <v>239</v>
      </c>
      <c r="L46" s="26">
        <v>126</v>
      </c>
      <c r="M46" s="26">
        <v>24.5</v>
      </c>
      <c r="N46" s="26">
        <v>90</v>
      </c>
      <c r="O46" s="26">
        <v>131.5</v>
      </c>
      <c r="P46" s="26">
        <v>89</v>
      </c>
      <c r="Q46" s="26">
        <v>125.5</v>
      </c>
      <c r="R46" s="26">
        <v>124.5</v>
      </c>
      <c r="S46" s="26">
        <v>246.5</v>
      </c>
      <c r="T46" s="26">
        <v>377</v>
      </c>
      <c r="U46" s="26">
        <v>106.5</v>
      </c>
      <c r="V46" s="26">
        <v>120.5</v>
      </c>
      <c r="W46" s="3"/>
      <c r="X46" s="3"/>
    </row>
    <row r="47" spans="1:24" s="29" customFormat="1" ht="19.5" customHeight="1">
      <c r="A47" s="27" t="s">
        <v>59</v>
      </c>
      <c r="B47" s="28">
        <v>8</v>
      </c>
      <c r="C47" s="28">
        <v>12</v>
      </c>
      <c r="D47" s="28">
        <v>3</v>
      </c>
      <c r="E47" s="28">
        <v>7</v>
      </c>
      <c r="F47" s="28">
        <v>5</v>
      </c>
      <c r="G47" s="28">
        <v>1</v>
      </c>
      <c r="H47" s="28">
        <v>2</v>
      </c>
      <c r="I47" s="28">
        <v>9</v>
      </c>
      <c r="J47" s="28">
        <v>6</v>
      </c>
      <c r="K47" s="28">
        <v>11</v>
      </c>
      <c r="L47" s="28">
        <v>14</v>
      </c>
      <c r="M47" s="28">
        <v>21</v>
      </c>
      <c r="N47" s="28">
        <v>19</v>
      </c>
      <c r="O47" s="28">
        <v>13</v>
      </c>
      <c r="P47" s="28">
        <v>20</v>
      </c>
      <c r="Q47" s="28">
        <v>15</v>
      </c>
      <c r="R47" s="28">
        <v>16</v>
      </c>
      <c r="S47" s="28">
        <v>10</v>
      </c>
      <c r="T47" s="28">
        <v>4</v>
      </c>
      <c r="U47" s="28">
        <v>18</v>
      </c>
      <c r="V47" s="28">
        <v>17</v>
      </c>
      <c r="W47" s="27"/>
      <c r="X47" s="27"/>
    </row>
    <row r="48" spans="1:24" ht="19.5" customHeight="1">
      <c r="A48" s="3" t="s">
        <v>54</v>
      </c>
      <c r="B48" s="3">
        <f>B44/B46</f>
        <v>0.8402555910543131</v>
      </c>
      <c r="C48" s="3">
        <f aca="true" t="shared" si="10" ref="C48:V48">C44/C46</f>
        <v>0.8267326732673267</v>
      </c>
      <c r="D48" s="3">
        <f t="shared" si="10"/>
        <v>0.8383838383838383</v>
      </c>
      <c r="E48" s="3">
        <f t="shared" si="10"/>
        <v>0.5783699059561128</v>
      </c>
      <c r="F48" s="3">
        <f>F44/F46</f>
        <v>0.6569767441860465</v>
      </c>
      <c r="G48" s="3">
        <f t="shared" si="10"/>
        <v>0.8211382113821138</v>
      </c>
      <c r="H48" s="3">
        <f t="shared" si="10"/>
        <v>0.7390417940876657</v>
      </c>
      <c r="I48" s="3">
        <f t="shared" si="10"/>
        <v>0.7612781954887218</v>
      </c>
      <c r="J48" s="3">
        <f t="shared" si="10"/>
        <v>0.7358778625954199</v>
      </c>
      <c r="K48" s="3">
        <f t="shared" si="10"/>
        <v>0.7740585774058577</v>
      </c>
      <c r="L48" s="3">
        <f t="shared" si="10"/>
        <v>0.8531746031746031</v>
      </c>
      <c r="M48" s="3">
        <f t="shared" si="10"/>
        <v>0.9795918367346939</v>
      </c>
      <c r="N48" s="3">
        <f t="shared" si="10"/>
        <v>0.6111111111111112</v>
      </c>
      <c r="O48" s="3">
        <f t="shared" si="10"/>
        <v>0.6996197718631179</v>
      </c>
      <c r="P48" s="3">
        <f t="shared" si="10"/>
        <v>1.050561797752809</v>
      </c>
      <c r="Q48" s="3">
        <f t="shared" si="10"/>
        <v>0.649402390438247</v>
      </c>
      <c r="R48" s="3">
        <f t="shared" si="10"/>
        <v>0.9477911646586346</v>
      </c>
      <c r="S48" s="3">
        <f t="shared" si="10"/>
        <v>0.8012170385395537</v>
      </c>
      <c r="T48" s="3">
        <f t="shared" si="10"/>
        <v>0.6883289124668435</v>
      </c>
      <c r="U48" s="3">
        <f t="shared" si="10"/>
        <v>0.7605633802816901</v>
      </c>
      <c r="V48" s="3">
        <f t="shared" si="10"/>
        <v>0.6929460580912863</v>
      </c>
      <c r="W48" s="3"/>
      <c r="X48" s="3"/>
    </row>
    <row r="49" spans="1:24" ht="19.5" customHeight="1">
      <c r="A49" s="3" t="s">
        <v>55</v>
      </c>
      <c r="B49" s="11">
        <f>IF(RANK(B48,$B$48:$V$48,0)=1,"躍進賞",RANK(B48,$B$48:$V$48,0))</f>
        <v>5</v>
      </c>
      <c r="C49" s="11">
        <f aca="true" t="shared" si="11" ref="C49:V49">IF(RANK(C48,$B$48:$V$48,0)=1,"躍進賞",RANK(C48,$B$48:$V$48,0))</f>
        <v>7</v>
      </c>
      <c r="D49" s="11">
        <f t="shared" si="11"/>
        <v>6</v>
      </c>
      <c r="E49" s="11">
        <f t="shared" si="11"/>
        <v>21</v>
      </c>
      <c r="F49" s="11">
        <f t="shared" si="11"/>
        <v>18</v>
      </c>
      <c r="G49" s="11">
        <f t="shared" si="11"/>
        <v>8</v>
      </c>
      <c r="H49" s="11">
        <f t="shared" si="11"/>
        <v>13</v>
      </c>
      <c r="I49" s="11">
        <f t="shared" si="11"/>
        <v>11</v>
      </c>
      <c r="J49" s="11">
        <f t="shared" si="11"/>
        <v>14</v>
      </c>
      <c r="K49" s="11">
        <f t="shared" si="11"/>
        <v>10</v>
      </c>
      <c r="L49" s="11">
        <f t="shared" si="11"/>
        <v>4</v>
      </c>
      <c r="M49" s="11">
        <f t="shared" si="11"/>
        <v>2</v>
      </c>
      <c r="N49" s="11">
        <f t="shared" si="11"/>
        <v>20</v>
      </c>
      <c r="O49" s="11">
        <f t="shared" si="11"/>
        <v>15</v>
      </c>
      <c r="P49" s="11" t="str">
        <f t="shared" si="11"/>
        <v>躍進賞</v>
      </c>
      <c r="Q49" s="11">
        <f t="shared" si="11"/>
        <v>19</v>
      </c>
      <c r="R49" s="11">
        <f t="shared" si="11"/>
        <v>3</v>
      </c>
      <c r="S49" s="11">
        <f t="shared" si="11"/>
        <v>9</v>
      </c>
      <c r="T49" s="11">
        <f t="shared" si="11"/>
        <v>17</v>
      </c>
      <c r="U49" s="11">
        <f t="shared" si="11"/>
        <v>12</v>
      </c>
      <c r="V49" s="11">
        <f t="shared" si="11"/>
        <v>16</v>
      </c>
      <c r="W49" s="11"/>
      <c r="X49" s="11"/>
    </row>
    <row r="52" ht="19.5" customHeight="1">
      <c r="A52" s="8"/>
    </row>
  </sheetData>
  <sheetProtection/>
  <autoFilter ref="A3:X49"/>
  <mergeCells count="3">
    <mergeCell ref="A1:X1"/>
    <mergeCell ref="A43:X43"/>
    <mergeCell ref="A30:X30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坂本村役場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坂本村役場</dc:creator>
  <cp:keywords/>
  <dc:description/>
  <cp:lastModifiedBy>FJ-USER</cp:lastModifiedBy>
  <cp:lastPrinted>2016-11-10T06:29:48Z</cp:lastPrinted>
  <dcterms:created xsi:type="dcterms:W3CDTF">2006-05-25T23:48:23Z</dcterms:created>
  <dcterms:modified xsi:type="dcterms:W3CDTF">2016-11-21T01:40:56Z</dcterms:modified>
  <cp:category/>
  <cp:version/>
  <cp:contentType/>
  <cp:contentStatus/>
</cp:coreProperties>
</file>